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venskkollektivtrafikse-my.sharepoint.com/personal/agneta_weissglas_svenskkollektivtrafik_se/Documents/Attachments/"/>
    </mc:Choice>
  </mc:AlternateContent>
  <xr:revisionPtr revIDLastSave="1" documentId="13_ncr:1_{1F8DB1EB-3B7A-4461-AE78-856B4B235D70}" xr6:coauthVersionLast="47" xr6:coauthVersionMax="47" xr10:uidLastSave="{35FD2CD2-85C6-4319-A1E2-980FAE8B2086}"/>
  <bookViews>
    <workbookView xWindow="0" yWindow="735" windowWidth="21600" windowHeight="10597" xr2:uid="{00000000-000D-0000-FFFF-FFFF00000000}"/>
  </bookViews>
  <sheets>
    <sheet name="Drivmedelkomponen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1" i="2"/>
  <c r="C20" i="2"/>
  <c r="C19" i="2"/>
  <c r="C18" i="2"/>
  <c r="C17" i="2"/>
  <c r="K5" i="2"/>
  <c r="S9" i="2"/>
  <c r="S8" i="2"/>
  <c r="S7" i="2"/>
  <c r="S6" i="2"/>
  <c r="S5" i="2"/>
  <c r="W10" i="2"/>
  <c r="W9" i="2"/>
  <c r="W8" i="2"/>
  <c r="W7" i="2"/>
  <c r="W6" i="2"/>
  <c r="W5" i="2"/>
  <c r="U9" i="2"/>
  <c r="U8" i="2"/>
  <c r="U7" i="2"/>
  <c r="U6" i="2"/>
  <c r="U5" i="2"/>
  <c r="Q9" i="2"/>
  <c r="Q8" i="2"/>
  <c r="Q7" i="2"/>
  <c r="Q6" i="2"/>
  <c r="Q5" i="2"/>
  <c r="O9" i="2"/>
  <c r="O8" i="2"/>
  <c r="O7" i="2"/>
  <c r="O6" i="2"/>
  <c r="O5" i="2"/>
  <c r="M9" i="2"/>
  <c r="M8" i="2"/>
  <c r="M7" i="2"/>
  <c r="M6" i="2"/>
  <c r="M5" i="2"/>
  <c r="K9" i="2"/>
  <c r="K8" i="2"/>
  <c r="K7" i="2"/>
  <c r="K6" i="2"/>
  <c r="I6" i="2"/>
  <c r="I7" i="2"/>
  <c r="I8" i="2"/>
  <c r="I9" i="2"/>
  <c r="I5" i="2"/>
  <c r="M10" i="2" l="1"/>
  <c r="K10" i="2"/>
  <c r="C16" i="2" s="1"/>
  <c r="U10" i="2"/>
  <c r="I10" i="2"/>
  <c r="S10" i="2"/>
  <c r="Q10" i="2"/>
  <c r="O10" i="2"/>
</calcChain>
</file>

<file path=xl/sharedStrings.xml><?xml version="1.0" encoding="utf-8"?>
<sst xmlns="http://schemas.openxmlformats.org/spreadsheetml/2006/main" count="20" uniqueCount="16">
  <si>
    <t>Bensin</t>
  </si>
  <si>
    <t>KPI 6221</t>
  </si>
  <si>
    <t>KPI 6214</t>
  </si>
  <si>
    <t>Diesel</t>
  </si>
  <si>
    <t>HVO</t>
  </si>
  <si>
    <t>HVO-index</t>
  </si>
  <si>
    <t>Fordonsgas</t>
  </si>
  <si>
    <t>Pumppris</t>
  </si>
  <si>
    <t xml:space="preserve">El </t>
  </si>
  <si>
    <t>Elindex Snitt</t>
  </si>
  <si>
    <t>Andel</t>
  </si>
  <si>
    <t>Bas</t>
  </si>
  <si>
    <t>1 månad</t>
  </si>
  <si>
    <t>Släp</t>
  </si>
  <si>
    <t>Beräkning drivmedelskomponent</t>
  </si>
  <si>
    <t>Tabell Drivmedelskomponent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</si>
</sst>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1D]mmmm\ yyyy;@"/>
  </numFmts>
  <fonts count="12" x14ac:knownFonts="1">
    <font>
      <sz val="10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b/>
      <sz val="18"/>
      <name val="Arial"/>
      <family val="2"/>
      <scheme val="major"/>
    </font>
    <font>
      <b/>
      <sz val="15"/>
      <name val="Times New Roman"/>
      <family val="2"/>
      <scheme val="minor"/>
    </font>
    <font>
      <b/>
      <sz val="13"/>
      <name val="Times New Roman"/>
      <family val="2"/>
      <scheme val="minor"/>
    </font>
    <font>
      <b/>
      <sz val="11"/>
      <name val="Times New Roman"/>
      <family val="2"/>
      <scheme val="minor"/>
    </font>
    <font>
      <sz val="11"/>
      <color indexed="8"/>
      <name val="Times New Roman"/>
      <family val="2"/>
      <scheme val="minor"/>
    </font>
    <font>
      <b/>
      <sz val="16"/>
      <color theme="1"/>
      <name val="Times New Roman"/>
      <family val="1"/>
      <scheme val="minor"/>
    </font>
    <font>
      <b/>
      <sz val="10"/>
      <color theme="1"/>
      <name val="Times New Roman"/>
      <family val="1"/>
      <scheme val="minor"/>
    </font>
    <font>
      <sz val="11"/>
      <name val="Calibri"/>
      <family val="2"/>
    </font>
    <font>
      <sz val="10"/>
      <color rgb="FF00B050"/>
      <name val="Times New Roman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2" fillId="0" borderId="3" applyNumberFormat="0" applyFill="0" applyAlignment="0" applyProtection="0"/>
    <xf numFmtId="0" fontId="7" fillId="0" borderId="0"/>
    <xf numFmtId="0" fontId="1" fillId="0" borderId="0"/>
    <xf numFmtId="0" fontId="10" fillId="0" borderId="0"/>
  </cellStyleXfs>
  <cellXfs count="21">
    <xf numFmtId="0" fontId="0" fillId="0" borderId="0" xfId="0"/>
    <xf numFmtId="164" fontId="0" fillId="0" borderId="0" xfId="0" applyNumberFormat="1"/>
    <xf numFmtId="0" fontId="8" fillId="0" borderId="0" xfId="0" applyFont="1"/>
    <xf numFmtId="0" fontId="0" fillId="0" borderId="4" xfId="0" applyBorder="1"/>
    <xf numFmtId="0" fontId="9" fillId="0" borderId="0" xfId="0" applyFont="1"/>
    <xf numFmtId="0" fontId="0" fillId="0" borderId="6" xfId="0" applyBorder="1"/>
    <xf numFmtId="0" fontId="0" fillId="0" borderId="5" xfId="0" applyBorder="1"/>
    <xf numFmtId="0" fontId="9" fillId="0" borderId="5" xfId="0" applyFont="1" applyBorder="1"/>
    <xf numFmtId="165" fontId="0" fillId="0" borderId="6" xfId="0" applyNumberFormat="1" applyBorder="1"/>
    <xf numFmtId="2" fontId="0" fillId="0" borderId="5" xfId="0" applyNumberFormat="1" applyBorder="1"/>
    <xf numFmtId="2" fontId="9" fillId="0" borderId="5" xfId="0" applyNumberFormat="1" applyFont="1" applyBorder="1"/>
    <xf numFmtId="17" fontId="0" fillId="0" borderId="7" xfId="0" applyNumberFormat="1" applyBorder="1"/>
    <xf numFmtId="17" fontId="0" fillId="0" borderId="4" xfId="0" applyNumberFormat="1" applyBorder="1"/>
    <xf numFmtId="164" fontId="0" fillId="0" borderId="4" xfId="0" applyNumberFormat="1" applyBorder="1"/>
    <xf numFmtId="2" fontId="0" fillId="0" borderId="6" xfId="0" applyNumberFormat="1" applyBorder="1"/>
    <xf numFmtId="17" fontId="0" fillId="0" borderId="8" xfId="0" applyNumberFormat="1" applyBorder="1"/>
    <xf numFmtId="0" fontId="0" fillId="0" borderId="8" xfId="0" applyBorder="1"/>
    <xf numFmtId="2" fontId="0" fillId="0" borderId="8" xfId="0" applyNumberFormat="1" applyBorder="1"/>
    <xf numFmtId="0" fontId="9" fillId="2" borderId="8" xfId="0" applyFont="1" applyFill="1" applyBorder="1"/>
    <xf numFmtId="0" fontId="0" fillId="2" borderId="8" xfId="0" applyFill="1" applyBorder="1"/>
    <xf numFmtId="0" fontId="11" fillId="0" borderId="0" xfId="0" applyFont="1"/>
  </cellXfs>
  <cellStyles count="10">
    <cellStyle name="Normal" xfId="0" builtinId="0" customBuiltin="1"/>
    <cellStyle name="Normal 2" xfId="7" xr:uid="{ECBA4396-98FE-4411-AB62-F67767022804}"/>
    <cellStyle name="Normal 3" xfId="8" xr:uid="{0E59BA9E-D191-4E0F-9BA9-9C7EF4A99AA2}"/>
    <cellStyle name="Normal 4" xfId="9" xr:uid="{36CD0606-86EB-4773-881A-89C9A5148F95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ästtrafik">
  <a:themeElements>
    <a:clrScheme name="Västtrafik">
      <a:dk1>
        <a:sysClr val="windowText" lastClr="000000"/>
      </a:dk1>
      <a:lt1>
        <a:sysClr val="window" lastClr="FFFFFF"/>
      </a:lt1>
      <a:dk2>
        <a:srgbClr val="00AAEB"/>
      </a:dk2>
      <a:lt2>
        <a:srgbClr val="FFFFFF"/>
      </a:lt2>
      <a:accent1>
        <a:srgbClr val="00AAEB"/>
      </a:accent1>
      <a:accent2>
        <a:srgbClr val="50B746"/>
      </a:accent2>
      <a:accent3>
        <a:srgbClr val="3C4650"/>
      </a:accent3>
      <a:accent4>
        <a:srgbClr val="FCDF64"/>
      </a:accent4>
      <a:accent5>
        <a:srgbClr val="F5781E"/>
      </a:accent5>
      <a:accent6>
        <a:srgbClr val="00394D"/>
      </a:accent6>
      <a:hlink>
        <a:srgbClr val="0563C1"/>
      </a:hlink>
      <a:folHlink>
        <a:srgbClr val="954F72"/>
      </a:folHlink>
    </a:clrScheme>
    <a:fontScheme name="Västtrafik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5CD3-B3CF-474F-8941-061BEF032201}">
  <dimension ref="A1:W43"/>
  <sheetViews>
    <sheetView showGridLines="0" tabSelected="1" workbookViewId="0">
      <selection activeCell="N43" sqref="N43"/>
    </sheetView>
  </sheetViews>
  <sheetFormatPr defaultRowHeight="13.15" x14ac:dyDescent="0.4"/>
  <cols>
    <col min="2" max="2" width="13.85546875" customWidth="1"/>
    <col min="3" max="3" width="14.5" customWidth="1"/>
    <col min="8" max="23" width="6.5" customWidth="1"/>
  </cols>
  <sheetData>
    <row r="1" spans="1:23" ht="19.899999999999999" x14ac:dyDescent="0.5">
      <c r="A1" s="2" t="s">
        <v>14</v>
      </c>
    </row>
    <row r="4" spans="1:23" x14ac:dyDescent="0.4">
      <c r="B4" s="3"/>
      <c r="C4" s="3"/>
      <c r="D4" s="3" t="s">
        <v>13</v>
      </c>
      <c r="E4" s="3" t="s">
        <v>10</v>
      </c>
      <c r="F4" s="3" t="s">
        <v>11</v>
      </c>
      <c r="G4" s="5"/>
      <c r="H4" s="11">
        <v>45383</v>
      </c>
      <c r="I4" s="8"/>
      <c r="J4" s="12">
        <v>45474</v>
      </c>
      <c r="K4" s="5"/>
      <c r="L4" s="12">
        <v>45566</v>
      </c>
      <c r="M4" s="8"/>
      <c r="N4" s="12">
        <v>45658</v>
      </c>
      <c r="O4" s="5"/>
      <c r="P4" s="12">
        <v>45748</v>
      </c>
      <c r="Q4" s="8"/>
      <c r="R4" s="12">
        <v>45839</v>
      </c>
      <c r="S4" s="5"/>
      <c r="T4" s="12">
        <v>45931</v>
      </c>
      <c r="U4" s="8"/>
      <c r="V4" s="12">
        <v>46023</v>
      </c>
      <c r="W4" s="3"/>
    </row>
    <row r="5" spans="1:23" x14ac:dyDescent="0.4">
      <c r="B5" t="s">
        <v>3</v>
      </c>
      <c r="C5" t="s">
        <v>2</v>
      </c>
      <c r="D5" t="s">
        <v>12</v>
      </c>
      <c r="E5" s="1">
        <v>0.50900000000000001</v>
      </c>
      <c r="F5">
        <v>975.44</v>
      </c>
      <c r="G5" s="6"/>
      <c r="H5">
        <v>803.77</v>
      </c>
      <c r="I5" s="9">
        <f>H5/$F5*$E5</f>
        <v>0.41941988230952182</v>
      </c>
      <c r="J5">
        <v>771.29</v>
      </c>
      <c r="K5" s="9">
        <f>J5/$F5*$E5</f>
        <v>0.40247130525711472</v>
      </c>
      <c r="M5" s="9">
        <f>L5/$F5*$E5</f>
        <v>0</v>
      </c>
      <c r="O5" s="9">
        <f>N5/$F5*$E5</f>
        <v>0</v>
      </c>
      <c r="Q5" s="9">
        <f>P5/$F5*$E5</f>
        <v>0</v>
      </c>
      <c r="S5" s="9">
        <f>R5/$F5*$E5</f>
        <v>0</v>
      </c>
      <c r="U5" s="9">
        <f>T5/$F5*$E5</f>
        <v>0</v>
      </c>
      <c r="W5" s="9">
        <f>V5/$F5*$E5</f>
        <v>0</v>
      </c>
    </row>
    <row r="6" spans="1:23" x14ac:dyDescent="0.4">
      <c r="B6" t="s">
        <v>4</v>
      </c>
      <c r="C6" t="s">
        <v>5</v>
      </c>
      <c r="D6" t="s">
        <v>12</v>
      </c>
      <c r="E6" s="1">
        <v>0.32500000000000001</v>
      </c>
      <c r="F6">
        <v>239.1</v>
      </c>
      <c r="G6" s="6"/>
      <c r="H6">
        <v>188.6</v>
      </c>
      <c r="I6" s="9">
        <f t="shared" ref="I6:K9" si="0">H6/$F6*$E6</f>
        <v>0.25635717273107489</v>
      </c>
      <c r="J6">
        <v>177</v>
      </c>
      <c r="K6" s="9">
        <f t="shared" si="0"/>
        <v>0.24058971141781682</v>
      </c>
      <c r="M6" s="9">
        <f t="shared" ref="M6" si="1">L6/$F6*$E6</f>
        <v>0</v>
      </c>
      <c r="O6" s="9">
        <f t="shared" ref="O6" si="2">N6/$F6*$E6</f>
        <v>0</v>
      </c>
      <c r="Q6" s="9">
        <f t="shared" ref="Q6:S6" si="3">P6/$F6*$E6</f>
        <v>0</v>
      </c>
      <c r="S6" s="9">
        <f t="shared" si="3"/>
        <v>0</v>
      </c>
      <c r="U6" s="9">
        <f t="shared" ref="U6" si="4">T6/$F6*$E6</f>
        <v>0</v>
      </c>
      <c r="W6" s="9">
        <f t="shared" ref="W6" si="5">V6/$F6*$E6</f>
        <v>0</v>
      </c>
    </row>
    <row r="7" spans="1:23" x14ac:dyDescent="0.4">
      <c r="B7" t="s">
        <v>6</v>
      </c>
      <c r="C7" t="s">
        <v>7</v>
      </c>
      <c r="D7" t="s">
        <v>12</v>
      </c>
      <c r="E7" s="1">
        <v>7.1999999999999995E-2</v>
      </c>
      <c r="F7">
        <v>188.8</v>
      </c>
      <c r="G7" s="6"/>
      <c r="H7">
        <v>180.4</v>
      </c>
      <c r="I7" s="9">
        <f t="shared" si="0"/>
        <v>6.8796610169491526E-2</v>
      </c>
      <c r="J7">
        <v>179.8</v>
      </c>
      <c r="K7" s="9">
        <f t="shared" si="0"/>
        <v>6.8567796610169485E-2</v>
      </c>
      <c r="M7" s="9">
        <f t="shared" ref="M7" si="6">L7/$F7*$E7</f>
        <v>0</v>
      </c>
      <c r="O7" s="9">
        <f t="shared" ref="O7" si="7">N7/$F7*$E7</f>
        <v>0</v>
      </c>
      <c r="Q7" s="9">
        <f t="shared" ref="Q7:S7" si="8">P7/$F7*$E7</f>
        <v>0</v>
      </c>
      <c r="S7" s="9">
        <f t="shared" si="8"/>
        <v>0</v>
      </c>
      <c r="U7" s="9">
        <f t="shared" ref="U7" si="9">T7/$F7*$E7</f>
        <v>0</v>
      </c>
      <c r="W7" s="9">
        <f t="shared" ref="W7" si="10">V7/$F7*$E7</f>
        <v>0</v>
      </c>
    </row>
    <row r="8" spans="1:23" x14ac:dyDescent="0.4">
      <c r="B8" t="s">
        <v>0</v>
      </c>
      <c r="C8" t="s">
        <v>1</v>
      </c>
      <c r="D8" t="s">
        <v>12</v>
      </c>
      <c r="E8" s="1">
        <v>5.6000000000000001E-2</v>
      </c>
      <c r="F8">
        <v>206.84</v>
      </c>
      <c r="G8" s="6"/>
      <c r="H8">
        <v>194.51</v>
      </c>
      <c r="I8" s="9">
        <f t="shared" si="0"/>
        <v>5.2661767549796942E-2</v>
      </c>
      <c r="J8">
        <v>193.59</v>
      </c>
      <c r="K8" s="9">
        <f t="shared" si="0"/>
        <v>5.2412686134210018E-2</v>
      </c>
      <c r="M8" s="9">
        <f t="shared" ref="M8" si="11">L8/$F8*$E8</f>
        <v>0</v>
      </c>
      <c r="O8" s="9">
        <f t="shared" ref="O8" si="12">N8/$F8*$E8</f>
        <v>0</v>
      </c>
      <c r="Q8" s="9">
        <f t="shared" ref="Q8:S8" si="13">P8/$F8*$E8</f>
        <v>0</v>
      </c>
      <c r="S8" s="9">
        <f t="shared" si="13"/>
        <v>0</v>
      </c>
      <c r="U8" s="9">
        <f t="shared" ref="U8" si="14">T8/$F8*$E8</f>
        <v>0</v>
      </c>
      <c r="W8" s="9">
        <f t="shared" ref="W8" si="15">V8/$F8*$E8</f>
        <v>0</v>
      </c>
    </row>
    <row r="9" spans="1:23" x14ac:dyDescent="0.4">
      <c r="B9" s="3" t="s">
        <v>8</v>
      </c>
      <c r="C9" s="3" t="s">
        <v>9</v>
      </c>
      <c r="D9" s="3" t="s">
        <v>12</v>
      </c>
      <c r="E9" s="13">
        <v>3.7999999999999999E-2</v>
      </c>
      <c r="F9" s="3">
        <v>195.3</v>
      </c>
      <c r="G9" s="5"/>
      <c r="H9" s="3">
        <v>170.3</v>
      </c>
      <c r="I9" s="14">
        <f t="shared" si="0"/>
        <v>3.3135688684075786E-2</v>
      </c>
      <c r="J9" s="3">
        <v>126.2</v>
      </c>
      <c r="K9" s="14">
        <f t="shared" si="0"/>
        <v>2.4555043522785456E-2</v>
      </c>
      <c r="L9" s="3"/>
      <c r="M9" s="14">
        <f t="shared" ref="M9" si="16">L9/$F9*$E9</f>
        <v>0</v>
      </c>
      <c r="N9" s="3"/>
      <c r="O9" s="14">
        <f t="shared" ref="O9" si="17">N9/$F9*$E9</f>
        <v>0</v>
      </c>
      <c r="P9" s="3"/>
      <c r="Q9" s="14">
        <f t="shared" ref="Q9:S9" si="18">P9/$F9*$E9</f>
        <v>0</v>
      </c>
      <c r="R9" s="3"/>
      <c r="S9" s="14">
        <f t="shared" si="18"/>
        <v>0</v>
      </c>
      <c r="T9" s="3"/>
      <c r="U9" s="14">
        <f t="shared" ref="U9" si="19">T9/$F9*$E9</f>
        <v>0</v>
      </c>
      <c r="V9" s="3"/>
      <c r="W9" s="14">
        <f t="shared" ref="W9" si="20">V9/$F9*$E9</f>
        <v>0</v>
      </c>
    </row>
    <row r="10" spans="1:23" x14ac:dyDescent="0.4">
      <c r="G10" s="7">
        <v>100</v>
      </c>
      <c r="H10" s="4"/>
      <c r="I10" s="10">
        <f>SUM(I5:I9)*100</f>
        <v>83.03711214439609</v>
      </c>
      <c r="J10" s="4"/>
      <c r="K10" s="10">
        <f>SUM(K5:K9)*100</f>
        <v>78.859654294209648</v>
      </c>
      <c r="M10" s="10">
        <f>SUM(M5:M9)*100</f>
        <v>0</v>
      </c>
      <c r="O10" s="10">
        <f>SUM(O5:O9)*100</f>
        <v>0</v>
      </c>
      <c r="Q10" s="10">
        <f>SUM(Q5:Q9)*100</f>
        <v>0</v>
      </c>
      <c r="S10" s="10">
        <f>SUM(S5:S9)*100</f>
        <v>0</v>
      </c>
      <c r="U10" s="10">
        <f>SUM(U5:U9)*100</f>
        <v>0</v>
      </c>
      <c r="W10" s="10">
        <f>SUM(W5:W9)*100</f>
        <v>0</v>
      </c>
    </row>
    <row r="13" spans="1:23" x14ac:dyDescent="0.4">
      <c r="B13" s="18" t="s">
        <v>15</v>
      </c>
      <c r="C13" s="19"/>
    </row>
    <row r="14" spans="1:23" x14ac:dyDescent="0.4">
      <c r="B14" s="15">
        <v>45292</v>
      </c>
      <c r="C14" s="16">
        <v>100</v>
      </c>
    </row>
    <row r="15" spans="1:23" x14ac:dyDescent="0.4">
      <c r="B15" s="15">
        <v>45383</v>
      </c>
      <c r="C15" s="16">
        <v>83.04</v>
      </c>
    </row>
    <row r="16" spans="1:23" x14ac:dyDescent="0.4">
      <c r="B16" s="15">
        <v>45474</v>
      </c>
      <c r="C16" s="17">
        <f>IF(K10&gt;0,K10,"")</f>
        <v>78.859654294209648</v>
      </c>
    </row>
    <row r="17" spans="2:3" x14ac:dyDescent="0.4">
      <c r="B17" s="15">
        <v>45566</v>
      </c>
      <c r="C17" s="16" t="str">
        <f>IF(M10&gt;0,K11,"")</f>
        <v/>
      </c>
    </row>
    <row r="18" spans="2:3" x14ac:dyDescent="0.4">
      <c r="B18" s="15">
        <v>45658</v>
      </c>
      <c r="C18" s="16" t="str">
        <f>IF(O10&gt;0,K12,"")</f>
        <v/>
      </c>
    </row>
    <row r="19" spans="2:3" x14ac:dyDescent="0.4">
      <c r="B19" s="15">
        <v>45748</v>
      </c>
      <c r="C19" s="16" t="str">
        <f>IF(Q10&gt;0,K13,"")</f>
        <v/>
      </c>
    </row>
    <row r="20" spans="2:3" x14ac:dyDescent="0.4">
      <c r="B20" s="15">
        <v>45839</v>
      </c>
      <c r="C20" s="16" t="str">
        <f>IF(S10&gt;0,K14,"")</f>
        <v/>
      </c>
    </row>
    <row r="21" spans="2:3" x14ac:dyDescent="0.4">
      <c r="B21" s="15">
        <v>45931</v>
      </c>
      <c r="C21" s="16" t="str">
        <f>IF(U10&gt;0,K15,"")</f>
        <v/>
      </c>
    </row>
    <row r="22" spans="2:3" x14ac:dyDescent="0.4">
      <c r="B22" s="15">
        <v>46023</v>
      </c>
      <c r="C22" s="16" t="str">
        <f>IF(W10&gt;0,K16,"")</f>
        <v/>
      </c>
    </row>
    <row r="43" spans="14:14" x14ac:dyDescent="0.4">
      <c r="N43" s="20"/>
    </row>
  </sheetData>
  <pageMargins left="0.7" right="0.7" top="0.75" bottom="0.75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411A46BF93442B759E431C04A715E" ma:contentTypeVersion="0" ma:contentTypeDescription="Create a new document." ma:contentTypeScope="" ma:versionID="823a056b32a7e7a07e687a4a28901b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F69F5D-7C50-4777-BE4E-B8ABEA7A98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43F3B2-FAD0-4E8D-86CD-A7F77F8DAC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D8C13C-23D5-422D-B7DA-EAA60E471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Drivmedelkomponent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Kjernald</dc:creator>
  <cp:lastModifiedBy>Agneta Weissglas</cp:lastModifiedBy>
  <dcterms:created xsi:type="dcterms:W3CDTF">2010-02-28T14:24:25Z</dcterms:created>
  <dcterms:modified xsi:type="dcterms:W3CDTF">2024-10-07T07:22:31Z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0x01010049D411A46BF93442B759E431C04A715E</vt:lpwstr>
  </property>
</Properties>
</file>